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>
    <definedName name="_xlnm.Print_Area" localSheetId="0">'Mensual'!$A$1:$U$19</definedName>
  </definedNames>
  <calcPr fullCalcOnLoad="1"/>
</workbook>
</file>

<file path=xl/sharedStrings.xml><?xml version="1.0" encoding="utf-8"?>
<sst xmlns="http://schemas.openxmlformats.org/spreadsheetml/2006/main" count="71" uniqueCount="28">
  <si>
    <t>DEPENDIENTES</t>
  </si>
  <si>
    <t>INDEPENDIENTES</t>
  </si>
  <si>
    <t>VOLUNTARIOS</t>
  </si>
  <si>
    <t>TOTAL</t>
  </si>
  <si>
    <t>Total</t>
  </si>
  <si>
    <t>N°</t>
  </si>
  <si>
    <t>Renta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</si>
  <si>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</si>
  <si>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</si>
  <si>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</si>
  <si>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</si>
  <si>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</si>
  <si>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</si>
  <si>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</si>
  <si>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</si>
  <si>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</si>
  <si>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</si>
  <si>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</si>
  <si>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</si>
  <si>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N° Promedio</t>
  </si>
  <si>
    <t>-</t>
  </si>
  <si>
    <t>Monto Anual</t>
  </si>
  <si>
    <t>COTIZACIONES DE TRABAJADORES DEL SISTEMA DE REPARTO</t>
  </si>
  <si>
    <t>Número Mensual y Remuneración (M$) según Tipo y Sexo</t>
  </si>
  <si>
    <t>AÑO  2020</t>
  </si>
  <si>
    <t>Hombre</t>
  </si>
  <si>
    <t>Mujer</t>
  </si>
  <si>
    <t>Mes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</si>
</sst>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m\-yyyy"/>
    <numFmt numFmtId="165" formatCode="_-* #,##0.00_-;\-* #,##0.00_-;_-* &quot;-&quot;??_-;_-@_-"/>
    <numFmt numFmtId="166" formatCode="#,##0.000"/>
    <numFmt numFmtId="167" formatCode="_-* #,##0_-;\-* #,##0_-;_-* &quot;-&quot;??_-;_-@_-"/>
    <numFmt numFmtId="168" formatCode="0.0000"/>
  </numFmts>
  <fonts count="38">
    <font>
      <sz val="10"/>
      <name val="Comic Sans MS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33" borderId="0" xfId="47" applyNumberFormat="1" applyFont="1" applyFill="1" applyBorder="1" applyAlignment="1">
      <alignment horizontal="right" vertical="center"/>
    </xf>
    <xf numFmtId="3" fontId="2" fillId="33" borderId="0" xfId="47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2" fillId="0" borderId="11" xfId="47" applyNumberFormat="1" applyFont="1" applyBorder="1" applyAlignment="1">
      <alignment horizontal="right" vertical="center"/>
    </xf>
    <xf numFmtId="3" fontId="2" fillId="33" borderId="11" xfId="47" applyNumberFormat="1" applyFont="1" applyFill="1" applyBorder="1" applyAlignment="1">
      <alignment horizontal="right" vertical="center"/>
    </xf>
    <xf numFmtId="3" fontId="2" fillId="0" borderId="12" xfId="47" applyNumberFormat="1" applyFont="1" applyBorder="1" applyAlignment="1">
      <alignment horizontal="right" vertical="center"/>
    </xf>
    <xf numFmtId="167" fontId="3" fillId="0" borderId="0" xfId="47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3" fillId="0" borderId="0" xfId="0" applyNumberFormat="1" applyFont="1" applyAlignment="1">
      <alignment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 quotePrefix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PageLayoutView="85" workbookViewId="0" topLeftCell="A1">
      <selection activeCell="E10" sqref="E10"/>
    </sheetView>
  </sheetViews>
  <sheetFormatPr defaultColWidth="11.00390625" defaultRowHeight="15"/>
  <cols>
    <col min="1" max="1" width="13.25390625" style="3" customWidth="1"/>
    <col min="2" max="2" width="5.375" style="3" bestFit="1" customWidth="1"/>
    <col min="3" max="3" width="10.375" style="3" bestFit="1" customWidth="1"/>
    <col min="4" max="4" width="7.375" style="3" bestFit="1" customWidth="1"/>
    <col min="5" max="5" width="9.50390625" style="3" bestFit="1" customWidth="1"/>
    <col min="6" max="6" width="7.50390625" style="3" bestFit="1" customWidth="1"/>
    <col min="7" max="7" width="11.25390625" style="3" bestFit="1" customWidth="1"/>
    <col min="8" max="8" width="6.625" style="3" bestFit="1" customWidth="1"/>
    <col min="9" max="9" width="8.25390625" style="3" bestFit="1" customWidth="1"/>
    <col min="10" max="10" width="6.625" style="3" bestFit="1" customWidth="1"/>
    <col min="11" max="11" width="8.25390625" style="3" bestFit="1" customWidth="1"/>
    <col min="12" max="12" width="6.625" style="3" bestFit="1" customWidth="1"/>
    <col min="13" max="13" width="9.125" style="3" bestFit="1" customWidth="1"/>
    <col min="14" max="14" width="5.375" style="3" bestFit="1" customWidth="1"/>
    <col min="15" max="15" width="8.25390625" style="3" bestFit="1" customWidth="1"/>
    <col min="16" max="16" width="4.50390625" style="3" bestFit="1" customWidth="1"/>
    <col min="17" max="17" width="7.50390625" style="3" bestFit="1" customWidth="1"/>
    <col min="18" max="18" width="5.375" style="3" bestFit="1" customWidth="1"/>
    <col min="19" max="19" width="9.125" style="3" bestFit="1" customWidth="1"/>
    <col min="20" max="20" width="7.375" style="3" bestFit="1" customWidth="1"/>
    <col min="21" max="21" width="12.125" style="3" bestFit="1" customWidth="1"/>
    <col min="22" max="16384" width="11.00390625" style="3" customWidth="1"/>
  </cols>
  <sheetData>
    <row r="1" spans="1:21" s="1" customFormat="1" ht="12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ht="12.7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" customFormat="1" ht="12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0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12.75">
      <c r="A5" s="33" t="s">
        <v>27</v>
      </c>
      <c r="B5" s="36" t="s">
        <v>0</v>
      </c>
      <c r="C5" s="36"/>
      <c r="D5" s="36"/>
      <c r="E5" s="36"/>
      <c r="F5" s="36"/>
      <c r="G5" s="36"/>
      <c r="H5" s="36" t="s">
        <v>1</v>
      </c>
      <c r="I5" s="36"/>
      <c r="J5" s="36"/>
      <c r="K5" s="36"/>
      <c r="L5" s="36"/>
      <c r="M5" s="36"/>
      <c r="N5" s="36" t="s">
        <v>2</v>
      </c>
      <c r="O5" s="36"/>
      <c r="P5" s="36"/>
      <c r="Q5" s="36"/>
      <c r="R5" s="36"/>
      <c r="S5" s="36"/>
      <c r="T5" s="36" t="s">
        <v>3</v>
      </c>
      <c r="U5" s="36"/>
    </row>
    <row r="6" spans="1:22" ht="13.5" thickBot="1">
      <c r="A6" s="34"/>
      <c r="B6" s="29" t="s">
        <v>25</v>
      </c>
      <c r="C6" s="29"/>
      <c r="D6" s="29" t="s">
        <v>26</v>
      </c>
      <c r="E6" s="29"/>
      <c r="F6" s="30" t="s">
        <v>4</v>
      </c>
      <c r="G6" s="30"/>
      <c r="H6" s="29" t="s">
        <v>25</v>
      </c>
      <c r="I6" s="29"/>
      <c r="J6" s="29" t="s">
        <v>26</v>
      </c>
      <c r="K6" s="29"/>
      <c r="L6" s="30" t="s">
        <v>4</v>
      </c>
      <c r="M6" s="30"/>
      <c r="N6" s="29" t="s">
        <v>25</v>
      </c>
      <c r="O6" s="29"/>
      <c r="P6" s="29" t="s">
        <v>26</v>
      </c>
      <c r="Q6" s="29"/>
      <c r="R6" s="30" t="s">
        <v>4</v>
      </c>
      <c r="S6" s="30"/>
      <c r="T6" s="37"/>
      <c r="U6" s="37"/>
      <c r="V6" s="17"/>
    </row>
    <row r="7" spans="1:21" ht="13.5" thickBot="1">
      <c r="A7" s="35"/>
      <c r="B7" s="26" t="s">
        <v>5</v>
      </c>
      <c r="C7" s="26" t="s">
        <v>6</v>
      </c>
      <c r="D7" s="26" t="s">
        <v>5</v>
      </c>
      <c r="E7" s="26" t="s">
        <v>6</v>
      </c>
      <c r="F7" s="26" t="s">
        <v>5</v>
      </c>
      <c r="G7" s="26" t="s">
        <v>6</v>
      </c>
      <c r="H7" s="26" t="s">
        <v>5</v>
      </c>
      <c r="I7" s="26" t="s">
        <v>6</v>
      </c>
      <c r="J7" s="26" t="s">
        <v>5</v>
      </c>
      <c r="K7" s="26" t="s">
        <v>6</v>
      </c>
      <c r="L7" s="26" t="s">
        <v>5</v>
      </c>
      <c r="M7" s="26" t="s">
        <v>6</v>
      </c>
      <c r="N7" s="26" t="s">
        <v>5</v>
      </c>
      <c r="O7" s="26" t="s">
        <v>6</v>
      </c>
      <c r="P7" s="26" t="s">
        <v>5</v>
      </c>
      <c r="Q7" s="26" t="s">
        <v>6</v>
      </c>
      <c r="R7" s="26" t="s">
        <v>5</v>
      </c>
      <c r="S7" s="26" t="s">
        <v>6</v>
      </c>
      <c r="T7" s="26" t="s">
        <v>5</v>
      </c>
      <c r="U7" s="26" t="s">
        <v>6</v>
      </c>
    </row>
    <row r="8" spans="1:28" ht="18" customHeight="1">
      <c r="A8" s="28" t="s">
        <v>7</v>
      </c>
      <c r="B8" s="6">
        <v>18335</v>
      </c>
      <c r="C8" s="6">
        <v>11114852.226876015</v>
      </c>
      <c r="D8" s="6">
        <v>11265</v>
      </c>
      <c r="E8" s="6">
        <v>5098771.333220005</v>
      </c>
      <c r="F8" s="4">
        <f aca="true" t="shared" si="0" ref="F8:G13">SUM(B8+D8)</f>
        <v>29600</v>
      </c>
      <c r="G8" s="4">
        <f t="shared" si="0"/>
        <v>16213623.56009602</v>
      </c>
      <c r="H8" s="6">
        <v>1919</v>
      </c>
      <c r="I8" s="6">
        <v>460842.9706349904</v>
      </c>
      <c r="J8" s="6">
        <v>1706</v>
      </c>
      <c r="K8" s="6">
        <v>348353.0474619911</v>
      </c>
      <c r="L8" s="4">
        <f aca="true" t="shared" si="1" ref="L8:L13">SUM(H8+J8)</f>
        <v>3625</v>
      </c>
      <c r="M8" s="4">
        <f>SUM(I8+K8)</f>
        <v>809196.0180969815</v>
      </c>
      <c r="N8" s="6">
        <v>227</v>
      </c>
      <c r="O8" s="6">
        <v>146953.8333500001</v>
      </c>
      <c r="P8" s="6">
        <v>81</v>
      </c>
      <c r="Q8" s="6">
        <v>36817.558949</v>
      </c>
      <c r="R8" s="4">
        <f aca="true" t="shared" si="2" ref="R8:S19">SUM(N8+P8)</f>
        <v>308</v>
      </c>
      <c r="S8" s="4">
        <f>SUM(O8+Q8)</f>
        <v>183771.3922990001</v>
      </c>
      <c r="T8" s="16">
        <f>SUM(F8+L8+R8)</f>
        <v>33533</v>
      </c>
      <c r="U8" s="16">
        <f>SUM(G8+M8+S8)</f>
        <v>17206590.970492</v>
      </c>
      <c r="V8" s="24"/>
      <c r="W8" s="24"/>
      <c r="X8" s="24"/>
      <c r="Y8" s="24"/>
      <c r="Z8" s="24"/>
      <c r="AA8" s="24"/>
      <c r="AB8" s="24"/>
    </row>
    <row r="9" spans="1:28" ht="18" customHeight="1">
      <c r="A9" s="3" t="s">
        <v>8</v>
      </c>
      <c r="B9" s="1">
        <v>14499</v>
      </c>
      <c r="C9" s="1">
        <v>9410559.651562976</v>
      </c>
      <c r="D9" s="1">
        <v>8054</v>
      </c>
      <c r="E9" s="1">
        <v>4063391.1110510007</v>
      </c>
      <c r="F9" s="4">
        <f t="shared" si="0"/>
        <v>22553</v>
      </c>
      <c r="G9" s="4">
        <f t="shared" si="0"/>
        <v>13473950.762613976</v>
      </c>
      <c r="H9" s="5">
        <v>1713</v>
      </c>
      <c r="I9" s="5">
        <v>397311.31922799186</v>
      </c>
      <c r="J9" s="5">
        <v>1482</v>
      </c>
      <c r="K9" s="5">
        <v>305037.0246289932</v>
      </c>
      <c r="L9" s="4">
        <f t="shared" si="1"/>
        <v>3195</v>
      </c>
      <c r="M9" s="4">
        <f aca="true" t="shared" si="3" ref="M9:M19">SUM(I9+K9)</f>
        <v>702348.343856985</v>
      </c>
      <c r="N9" s="5">
        <v>206</v>
      </c>
      <c r="O9" s="5">
        <v>131285.74816800002</v>
      </c>
      <c r="P9" s="5">
        <v>53</v>
      </c>
      <c r="Q9" s="5">
        <v>28468.750277999996</v>
      </c>
      <c r="R9" s="4">
        <f t="shared" si="2"/>
        <v>259</v>
      </c>
      <c r="S9" s="4">
        <f t="shared" si="2"/>
        <v>159754.498446</v>
      </c>
      <c r="T9" s="16">
        <f aca="true" t="shared" si="4" ref="T9:T19">SUM(F9+L9+R9)</f>
        <v>26007</v>
      </c>
      <c r="U9" s="16">
        <f aca="true" t="shared" si="5" ref="U9:U19">SUM(G9+M9+S9)</f>
        <v>14336053.604916962</v>
      </c>
      <c r="V9" s="24"/>
      <c r="W9" s="24"/>
      <c r="X9" s="24"/>
      <c r="Y9" s="24"/>
      <c r="Z9" s="24"/>
      <c r="AA9" s="24"/>
      <c r="AB9" s="24"/>
    </row>
    <row r="10" spans="1:28" ht="18" customHeight="1">
      <c r="A10" s="3" t="s">
        <v>9</v>
      </c>
      <c r="B10" s="1">
        <v>15212</v>
      </c>
      <c r="C10" s="1">
        <v>9905253.502255984</v>
      </c>
      <c r="D10" s="1">
        <v>8570</v>
      </c>
      <c r="E10" s="1">
        <v>4337813.411760001</v>
      </c>
      <c r="F10" s="4">
        <f t="shared" si="0"/>
        <v>23782</v>
      </c>
      <c r="G10" s="4">
        <f t="shared" si="0"/>
        <v>14243066.914015986</v>
      </c>
      <c r="H10" s="5">
        <v>1566</v>
      </c>
      <c r="I10" s="5">
        <v>371379.7246979936</v>
      </c>
      <c r="J10" s="5">
        <v>1337</v>
      </c>
      <c r="K10" s="5">
        <v>280525.9154269947</v>
      </c>
      <c r="L10" s="4">
        <f t="shared" si="1"/>
        <v>2903</v>
      </c>
      <c r="M10" s="4">
        <f t="shared" si="3"/>
        <v>651905.6401249883</v>
      </c>
      <c r="N10" s="5">
        <v>171</v>
      </c>
      <c r="O10" s="5">
        <v>102651.61145800003</v>
      </c>
      <c r="P10" s="5">
        <v>46</v>
      </c>
      <c r="Q10" s="5">
        <v>23434.381371999996</v>
      </c>
      <c r="R10" s="4">
        <f t="shared" si="2"/>
        <v>217</v>
      </c>
      <c r="S10" s="4">
        <f t="shared" si="2"/>
        <v>126085.99283000003</v>
      </c>
      <c r="T10" s="16">
        <f t="shared" si="4"/>
        <v>26902</v>
      </c>
      <c r="U10" s="16">
        <f t="shared" si="5"/>
        <v>15021058.546970975</v>
      </c>
      <c r="V10" s="24"/>
      <c r="W10" s="24"/>
      <c r="X10" s="24"/>
      <c r="Y10" s="24"/>
      <c r="Z10" s="24"/>
      <c r="AA10" s="24"/>
      <c r="AB10" s="24"/>
    </row>
    <row r="11" spans="1:28" ht="18" customHeight="1">
      <c r="A11" s="3" t="s">
        <v>10</v>
      </c>
      <c r="B11" s="1">
        <v>16106</v>
      </c>
      <c r="C11" s="1">
        <v>9636139.069310045</v>
      </c>
      <c r="D11" s="1">
        <v>10285</v>
      </c>
      <c r="E11" s="1">
        <v>4405305.268146003</v>
      </c>
      <c r="F11" s="4">
        <f t="shared" si="0"/>
        <v>26391</v>
      </c>
      <c r="G11" s="4">
        <f t="shared" si="0"/>
        <v>14041444.337456048</v>
      </c>
      <c r="H11" s="5">
        <v>1382</v>
      </c>
      <c r="I11" s="5">
        <v>348564.253909996</v>
      </c>
      <c r="J11" s="5">
        <v>1203</v>
      </c>
      <c r="K11" s="5">
        <v>264109.48155999504</v>
      </c>
      <c r="L11" s="4">
        <f t="shared" si="1"/>
        <v>2585</v>
      </c>
      <c r="M11" s="4">
        <f t="shared" si="3"/>
        <v>612673.7354699911</v>
      </c>
      <c r="N11" s="5">
        <v>164</v>
      </c>
      <c r="O11" s="5">
        <v>117134.54944599998</v>
      </c>
      <c r="P11" s="5">
        <v>57</v>
      </c>
      <c r="Q11" s="5">
        <v>26744.329494999998</v>
      </c>
      <c r="R11" s="4">
        <f t="shared" si="2"/>
        <v>221</v>
      </c>
      <c r="S11" s="4">
        <f t="shared" si="2"/>
        <v>143878.87894099997</v>
      </c>
      <c r="T11" s="16">
        <f t="shared" si="4"/>
        <v>29197</v>
      </c>
      <c r="U11" s="16">
        <f t="shared" si="5"/>
        <v>14797996.951867038</v>
      </c>
      <c r="V11" s="24"/>
      <c r="W11" s="24"/>
      <c r="X11" s="24"/>
      <c r="Y11" s="24"/>
      <c r="Z11" s="24"/>
      <c r="AA11" s="24"/>
      <c r="AB11" s="24"/>
    </row>
    <row r="12" spans="1:28" ht="18" customHeight="1">
      <c r="A12" s="3" t="s">
        <v>11</v>
      </c>
      <c r="B12" s="1">
        <v>13832</v>
      </c>
      <c r="C12" s="1">
        <v>9072196.077702027</v>
      </c>
      <c r="D12" s="1">
        <v>7718</v>
      </c>
      <c r="E12" s="1">
        <v>4047555.4169149925</v>
      </c>
      <c r="F12" s="4">
        <f t="shared" si="0"/>
        <v>21550</v>
      </c>
      <c r="G12" s="4">
        <f t="shared" si="0"/>
        <v>13119751.494617019</v>
      </c>
      <c r="H12" s="5">
        <v>1415</v>
      </c>
      <c r="I12" s="5">
        <v>351453.95391799713</v>
      </c>
      <c r="J12" s="5">
        <v>1247</v>
      </c>
      <c r="K12" s="5">
        <v>272204.2662989946</v>
      </c>
      <c r="L12" s="4">
        <f t="shared" si="1"/>
        <v>2662</v>
      </c>
      <c r="M12" s="4">
        <f t="shared" si="3"/>
        <v>623658.2202169917</v>
      </c>
      <c r="N12" s="5">
        <v>158</v>
      </c>
      <c r="O12" s="5">
        <v>105623.36345300001</v>
      </c>
      <c r="P12" s="5">
        <v>46</v>
      </c>
      <c r="Q12" s="5">
        <v>24340.371091000005</v>
      </c>
      <c r="R12" s="4">
        <f t="shared" si="2"/>
        <v>204</v>
      </c>
      <c r="S12" s="4">
        <f t="shared" si="2"/>
        <v>129963.73454400002</v>
      </c>
      <c r="T12" s="16">
        <f t="shared" si="4"/>
        <v>24416</v>
      </c>
      <c r="U12" s="16">
        <f t="shared" si="5"/>
        <v>13873373.44937801</v>
      </c>
      <c r="V12" s="24"/>
      <c r="W12" s="24"/>
      <c r="X12" s="24"/>
      <c r="Y12" s="24"/>
      <c r="Z12" s="24"/>
      <c r="AA12" s="24"/>
      <c r="AB12" s="24"/>
    </row>
    <row r="13" spans="1:28" ht="18" customHeight="1">
      <c r="A13" s="3" t="s">
        <v>12</v>
      </c>
      <c r="B13" s="1">
        <v>13810</v>
      </c>
      <c r="C13" s="1">
        <v>8935410.778871978</v>
      </c>
      <c r="D13" s="1">
        <v>7647</v>
      </c>
      <c r="E13" s="1">
        <v>3962697.0785340015</v>
      </c>
      <c r="F13" s="4">
        <f t="shared" si="0"/>
        <v>21457</v>
      </c>
      <c r="G13" s="4">
        <f t="shared" si="0"/>
        <v>12898107.85740598</v>
      </c>
      <c r="H13" s="5">
        <v>1360</v>
      </c>
      <c r="I13" s="5">
        <v>338869.84694899677</v>
      </c>
      <c r="J13" s="5">
        <v>1093</v>
      </c>
      <c r="K13" s="5">
        <v>237478.78533999596</v>
      </c>
      <c r="L13" s="4">
        <f t="shared" si="1"/>
        <v>2453</v>
      </c>
      <c r="M13" s="4">
        <f t="shared" si="3"/>
        <v>576348.6322889928</v>
      </c>
      <c r="N13" s="5">
        <v>155</v>
      </c>
      <c r="O13" s="5">
        <v>101990.88626000001</v>
      </c>
      <c r="P13" s="5">
        <v>46</v>
      </c>
      <c r="Q13" s="5">
        <v>25619.517593999997</v>
      </c>
      <c r="R13" s="4">
        <f t="shared" si="2"/>
        <v>201</v>
      </c>
      <c r="S13" s="4">
        <f t="shared" si="2"/>
        <v>127610.403854</v>
      </c>
      <c r="T13" s="16">
        <f t="shared" si="4"/>
        <v>24111</v>
      </c>
      <c r="U13" s="16">
        <f t="shared" si="5"/>
        <v>13602066.893548971</v>
      </c>
      <c r="V13" s="24"/>
      <c r="W13" s="24"/>
      <c r="X13" s="24"/>
      <c r="Y13" s="24"/>
      <c r="Z13" s="24"/>
      <c r="AA13" s="24"/>
      <c r="AB13" s="24"/>
    </row>
    <row r="14" spans="1:28" ht="18" customHeight="1">
      <c r="A14" s="3" t="s">
        <v>13</v>
      </c>
      <c r="B14" s="1">
        <v>14577</v>
      </c>
      <c r="C14" s="1">
        <v>8845007.547949009</v>
      </c>
      <c r="D14" s="1">
        <v>8884</v>
      </c>
      <c r="E14" s="1">
        <v>4167910.7492109924</v>
      </c>
      <c r="F14" s="4">
        <f>SUM(B14+D14)</f>
        <v>23461</v>
      </c>
      <c r="G14" s="4">
        <f>SUM(C14+E14)</f>
        <v>13012918.297160001</v>
      </c>
      <c r="H14" s="5">
        <v>1436</v>
      </c>
      <c r="I14" s="5">
        <v>361785.8438049983</v>
      </c>
      <c r="J14" s="5">
        <v>1325</v>
      </c>
      <c r="K14" s="5">
        <v>286117.9529889964</v>
      </c>
      <c r="L14" s="4">
        <f>SUM(H14+J14)</f>
        <v>2761</v>
      </c>
      <c r="M14" s="4">
        <f t="shared" si="3"/>
        <v>647903.7967939947</v>
      </c>
      <c r="N14" s="5">
        <v>160</v>
      </c>
      <c r="O14" s="5">
        <v>110461.944784</v>
      </c>
      <c r="P14" s="5">
        <v>73</v>
      </c>
      <c r="Q14" s="5">
        <v>33595.35688600001</v>
      </c>
      <c r="R14" s="4">
        <f t="shared" si="2"/>
        <v>233</v>
      </c>
      <c r="S14" s="4">
        <f t="shared" si="2"/>
        <v>144057.30167000002</v>
      </c>
      <c r="T14" s="16">
        <f t="shared" si="4"/>
        <v>26455</v>
      </c>
      <c r="U14" s="16">
        <f t="shared" si="5"/>
        <v>13804879.395623997</v>
      </c>
      <c r="V14" s="24"/>
      <c r="W14" s="24"/>
      <c r="X14" s="24"/>
      <c r="Y14" s="24"/>
      <c r="Z14" s="24"/>
      <c r="AA14" s="24"/>
      <c r="AB14" s="24"/>
    </row>
    <row r="15" spans="1:28" ht="18" customHeight="1">
      <c r="A15" s="3" t="s">
        <v>14</v>
      </c>
      <c r="B15" s="6">
        <v>13354</v>
      </c>
      <c r="C15" s="6">
        <v>8675469.622127991</v>
      </c>
      <c r="D15" s="6">
        <v>7439</v>
      </c>
      <c r="E15" s="6">
        <v>3839432.478108998</v>
      </c>
      <c r="F15" s="7">
        <v>20793</v>
      </c>
      <c r="G15" s="4">
        <f>SUM(C15+E15)</f>
        <v>12514902.10023699</v>
      </c>
      <c r="H15" s="6">
        <v>1450</v>
      </c>
      <c r="I15" s="6">
        <v>369152.62697699916</v>
      </c>
      <c r="J15" s="6">
        <v>1286</v>
      </c>
      <c r="K15" s="6">
        <v>278432.54079699604</v>
      </c>
      <c r="L15" s="7">
        <v>2736</v>
      </c>
      <c r="M15" s="4">
        <f t="shared" si="3"/>
        <v>647585.1677739952</v>
      </c>
      <c r="N15" s="6">
        <v>183</v>
      </c>
      <c r="O15" s="6">
        <v>124783.48046899997</v>
      </c>
      <c r="P15" s="6">
        <v>67</v>
      </c>
      <c r="Q15" s="6">
        <v>31412.439134000004</v>
      </c>
      <c r="R15" s="4">
        <f t="shared" si="2"/>
        <v>250</v>
      </c>
      <c r="S15" s="4">
        <f t="shared" si="2"/>
        <v>156195.919603</v>
      </c>
      <c r="T15" s="16">
        <f t="shared" si="4"/>
        <v>23779</v>
      </c>
      <c r="U15" s="16">
        <f t="shared" si="5"/>
        <v>13318683.187613985</v>
      </c>
      <c r="V15" s="24"/>
      <c r="W15" s="24"/>
      <c r="X15" s="24"/>
      <c r="Y15" s="24"/>
      <c r="Z15" s="24"/>
      <c r="AA15" s="24"/>
      <c r="AB15" s="24"/>
    </row>
    <row r="16" spans="1:28" ht="18" customHeight="1">
      <c r="A16" s="3" t="s">
        <v>15</v>
      </c>
      <c r="B16" s="1">
        <v>12696</v>
      </c>
      <c r="C16" s="1">
        <v>8390417.664234055</v>
      </c>
      <c r="D16" s="1">
        <v>7014</v>
      </c>
      <c r="E16" s="1">
        <v>3686775.8579329927</v>
      </c>
      <c r="F16" s="4">
        <v>19710</v>
      </c>
      <c r="G16" s="4">
        <f>SUM(C16+E16)</f>
        <v>12077193.522167047</v>
      </c>
      <c r="H16" s="5">
        <v>1315</v>
      </c>
      <c r="I16" s="5">
        <v>337791.6188659962</v>
      </c>
      <c r="J16" s="5">
        <v>1272</v>
      </c>
      <c r="K16" s="5">
        <v>276112.99264399556</v>
      </c>
      <c r="L16" s="4">
        <v>2587</v>
      </c>
      <c r="M16" s="4">
        <f t="shared" si="3"/>
        <v>613904.6115099918</v>
      </c>
      <c r="N16" s="5">
        <v>166</v>
      </c>
      <c r="O16" s="5">
        <v>116823.42169099997</v>
      </c>
      <c r="P16" s="5">
        <v>59</v>
      </c>
      <c r="Q16" s="5">
        <v>26192.288054</v>
      </c>
      <c r="R16" s="4">
        <f t="shared" si="2"/>
        <v>225</v>
      </c>
      <c r="S16" s="4">
        <f t="shared" si="2"/>
        <v>143015.70974499997</v>
      </c>
      <c r="T16" s="16">
        <f t="shared" si="4"/>
        <v>22522</v>
      </c>
      <c r="U16" s="16">
        <f t="shared" si="5"/>
        <v>12834113.843422038</v>
      </c>
      <c r="V16" s="24"/>
      <c r="W16" s="24"/>
      <c r="X16" s="24"/>
      <c r="Y16" s="24"/>
      <c r="Z16" s="24"/>
      <c r="AA16" s="24"/>
      <c r="AB16" s="24"/>
    </row>
    <row r="17" spans="1:28" ht="18" customHeight="1">
      <c r="A17" s="3" t="s">
        <v>16</v>
      </c>
      <c r="B17" s="1">
        <v>14441</v>
      </c>
      <c r="C17" s="1">
        <v>9010383.459944006</v>
      </c>
      <c r="D17" s="1">
        <v>8371</v>
      </c>
      <c r="E17" s="1">
        <v>4027141.9281679885</v>
      </c>
      <c r="F17" s="4">
        <v>22812</v>
      </c>
      <c r="G17" s="4">
        <f>SUM(C17+E17)</f>
        <v>13037525.388111994</v>
      </c>
      <c r="H17" s="5">
        <v>1483</v>
      </c>
      <c r="I17" s="5">
        <v>363093.47384199995</v>
      </c>
      <c r="J17" s="5">
        <v>1409</v>
      </c>
      <c r="K17" s="5">
        <v>310061.15413099946</v>
      </c>
      <c r="L17" s="4">
        <v>2892</v>
      </c>
      <c r="M17" s="4">
        <f t="shared" si="3"/>
        <v>673154.6279729994</v>
      </c>
      <c r="N17" s="5">
        <v>187</v>
      </c>
      <c r="O17" s="5">
        <v>124152.090738</v>
      </c>
      <c r="P17" s="5">
        <v>70</v>
      </c>
      <c r="Q17" s="5">
        <v>32941.233409</v>
      </c>
      <c r="R17" s="4">
        <f t="shared" si="2"/>
        <v>257</v>
      </c>
      <c r="S17" s="4">
        <f t="shared" si="2"/>
        <v>157093.324147</v>
      </c>
      <c r="T17" s="16">
        <f t="shared" si="4"/>
        <v>25961</v>
      </c>
      <c r="U17" s="16">
        <f t="shared" si="5"/>
        <v>13867773.340231994</v>
      </c>
      <c r="V17" s="24"/>
      <c r="W17" s="24"/>
      <c r="X17" s="24"/>
      <c r="Y17" s="24"/>
      <c r="Z17" s="24"/>
      <c r="AA17" s="24"/>
      <c r="AB17" s="24"/>
    </row>
    <row r="18" spans="1:28" ht="18" customHeight="1">
      <c r="A18" s="3" t="s">
        <v>17</v>
      </c>
      <c r="B18" s="1">
        <v>13171</v>
      </c>
      <c r="C18" s="1">
        <v>8623241.852341978</v>
      </c>
      <c r="D18" s="1">
        <v>6946</v>
      </c>
      <c r="E18" s="1">
        <v>3654896.940403001</v>
      </c>
      <c r="F18" s="4">
        <v>20117</v>
      </c>
      <c r="G18" s="4">
        <f>SUM(C18+E18)</f>
        <v>12278138.79274498</v>
      </c>
      <c r="H18" s="5">
        <v>1431</v>
      </c>
      <c r="I18" s="5">
        <v>348506.5605210057</v>
      </c>
      <c r="J18" s="5">
        <v>1288</v>
      </c>
      <c r="K18" s="5">
        <v>284234.41624400555</v>
      </c>
      <c r="L18" s="4">
        <v>2719</v>
      </c>
      <c r="M18" s="4">
        <f t="shared" si="3"/>
        <v>632740.9767650112</v>
      </c>
      <c r="N18" s="5">
        <v>211</v>
      </c>
      <c r="O18" s="5">
        <v>123942.385556</v>
      </c>
      <c r="P18" s="5">
        <v>68</v>
      </c>
      <c r="Q18" s="5">
        <v>33602.732539000004</v>
      </c>
      <c r="R18" s="4">
        <f t="shared" si="2"/>
        <v>279</v>
      </c>
      <c r="S18" s="4">
        <f t="shared" si="2"/>
        <v>157545.11809499998</v>
      </c>
      <c r="T18" s="16">
        <f t="shared" si="4"/>
        <v>23115</v>
      </c>
      <c r="U18" s="16">
        <f t="shared" si="5"/>
        <v>13068424.88760499</v>
      </c>
      <c r="V18" s="24"/>
      <c r="W18" s="24"/>
      <c r="X18" s="24"/>
      <c r="Y18" s="24"/>
      <c r="Z18" s="24"/>
      <c r="AA18" s="24"/>
      <c r="AB18" s="24"/>
    </row>
    <row r="19" spans="1:28" ht="18" customHeight="1">
      <c r="A19" s="27" t="s">
        <v>18</v>
      </c>
      <c r="B19" s="8">
        <v>13109</v>
      </c>
      <c r="C19" s="8">
        <v>8733322.827073015</v>
      </c>
      <c r="D19" s="8">
        <v>6938</v>
      </c>
      <c r="E19" s="8">
        <v>3682174.0248319986</v>
      </c>
      <c r="F19" s="9">
        <v>20047</v>
      </c>
      <c r="G19" s="4">
        <f>SUM(C19+E19)</f>
        <v>12415496.851905014</v>
      </c>
      <c r="H19" s="10">
        <v>1436</v>
      </c>
      <c r="I19" s="10">
        <v>344965.4984740045</v>
      </c>
      <c r="J19" s="10">
        <v>1189</v>
      </c>
      <c r="K19" s="10">
        <v>263518.43354100524</v>
      </c>
      <c r="L19" s="9">
        <v>2625</v>
      </c>
      <c r="M19" s="4">
        <f t="shared" si="3"/>
        <v>608483.9320150097</v>
      </c>
      <c r="N19" s="10">
        <v>190</v>
      </c>
      <c r="O19" s="10">
        <v>135085.48179099997</v>
      </c>
      <c r="P19" s="10">
        <v>52</v>
      </c>
      <c r="Q19" s="10">
        <v>24372.920807000002</v>
      </c>
      <c r="R19" s="4">
        <f t="shared" si="2"/>
        <v>242</v>
      </c>
      <c r="S19" s="4">
        <f t="shared" si="2"/>
        <v>159458.40259799996</v>
      </c>
      <c r="T19" s="9">
        <f t="shared" si="4"/>
        <v>22914</v>
      </c>
      <c r="U19" s="9">
        <f t="shared" si="5"/>
        <v>13183439.186518023</v>
      </c>
      <c r="V19" s="24"/>
      <c r="W19" s="24"/>
      <c r="X19" s="24"/>
      <c r="Y19" s="24"/>
      <c r="Z19" s="24"/>
      <c r="AA19" s="24"/>
      <c r="AB19" s="24"/>
    </row>
    <row r="20" spans="1:23" ht="12.75">
      <c r="A20" s="18" t="s">
        <v>19</v>
      </c>
      <c r="B20" s="11">
        <f>AVERAGE(B8:B19)</f>
        <v>14428.5</v>
      </c>
      <c r="C20" s="20" t="s">
        <v>20</v>
      </c>
      <c r="D20" s="11">
        <f>AVERAGE(D8:D19)</f>
        <v>8260.916666666666</v>
      </c>
      <c r="E20" s="20" t="s">
        <v>20</v>
      </c>
      <c r="F20" s="11">
        <f>AVERAGE(F8:F19)</f>
        <v>22689.416666666668</v>
      </c>
      <c r="G20" s="20" t="s">
        <v>20</v>
      </c>
      <c r="H20" s="11">
        <f>AVERAGE(H8:H19)</f>
        <v>1492.1666666666667</v>
      </c>
      <c r="I20" s="20" t="s">
        <v>20</v>
      </c>
      <c r="J20" s="11">
        <f>AVERAGE(J8:J19)</f>
        <v>1319.75</v>
      </c>
      <c r="K20" s="20" t="s">
        <v>20</v>
      </c>
      <c r="L20" s="11">
        <f>AVERAGE(L8:L19)</f>
        <v>2811.9166666666665</v>
      </c>
      <c r="M20" s="20" t="s">
        <v>20</v>
      </c>
      <c r="N20" s="11">
        <f>AVERAGE(N8:N19)</f>
        <v>181.5</v>
      </c>
      <c r="O20" s="20" t="s">
        <v>20</v>
      </c>
      <c r="P20" s="11">
        <f>AVERAGE(P8:P19)</f>
        <v>59.833333333333336</v>
      </c>
      <c r="Q20" s="20" t="s">
        <v>20</v>
      </c>
      <c r="R20" s="11">
        <f>AVERAGE(R8:R19)</f>
        <v>241.33333333333334</v>
      </c>
      <c r="S20" s="20" t="s">
        <v>20</v>
      </c>
      <c r="T20" s="12">
        <f>AVERAGE(T8:T19)</f>
        <v>25742.666666666668</v>
      </c>
      <c r="U20" s="21" t="s">
        <v>20</v>
      </c>
      <c r="W20" s="25"/>
    </row>
    <row r="21" spans="1:21" ht="13.5" thickBot="1">
      <c r="A21" s="19" t="s">
        <v>21</v>
      </c>
      <c r="B21" s="22" t="s">
        <v>20</v>
      </c>
      <c r="C21" s="13">
        <f>SUM(C8:C19)</f>
        <v>110352254.28024909</v>
      </c>
      <c r="D21" s="22" t="s">
        <v>20</v>
      </c>
      <c r="E21" s="13">
        <f>SUM(E8:E19)</f>
        <v>48973865.598281965</v>
      </c>
      <c r="F21" s="22" t="s">
        <v>20</v>
      </c>
      <c r="G21" s="13">
        <f>SUM(G8:G19)</f>
        <v>159326119.87853107</v>
      </c>
      <c r="H21" s="22" t="s">
        <v>20</v>
      </c>
      <c r="I21" s="13">
        <f>SUM(I8:I19)</f>
        <v>4393717.691822969</v>
      </c>
      <c r="J21" s="22" t="s">
        <v>20</v>
      </c>
      <c r="K21" s="13">
        <f>SUM(K8:K19)</f>
        <v>3406186.011062963</v>
      </c>
      <c r="L21" s="22" t="s">
        <v>20</v>
      </c>
      <c r="M21" s="13">
        <f>SUM(M8:M19)</f>
        <v>7799903.702885933</v>
      </c>
      <c r="N21" s="22" t="s">
        <v>20</v>
      </c>
      <c r="O21" s="13">
        <f>SUM(O8:O19)</f>
        <v>1440888.7971639999</v>
      </c>
      <c r="P21" s="22" t="s">
        <v>20</v>
      </c>
      <c r="Q21" s="13">
        <f>SUM(Q8:Q19)</f>
        <v>347541.87960800005</v>
      </c>
      <c r="R21" s="22" t="s">
        <v>20</v>
      </c>
      <c r="S21" s="13">
        <f>SUM(S8:S19)</f>
        <v>1788430.6767719998</v>
      </c>
      <c r="T21" s="23" t="s">
        <v>20</v>
      </c>
      <c r="U21" s="13">
        <f>SUM(U8:U19)</f>
        <v>168914454.25818896</v>
      </c>
    </row>
    <row r="22" spans="2:20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1" ht="12.75">
      <c r="B23" s="15"/>
      <c r="C23" s="15"/>
      <c r="U23" s="24"/>
    </row>
    <row r="24" spans="2:3" ht="12.75">
      <c r="B24" s="15"/>
      <c r="C24" s="15"/>
    </row>
    <row r="25" spans="2:3" ht="12.75">
      <c r="B25" s="15"/>
      <c r="C25" s="15"/>
    </row>
  </sheetData>
  <sheetProtection/>
  <mergeCells count="17">
    <mergeCell ref="H6:I6"/>
    <mergeCell ref="J6:K6"/>
    <mergeCell ref="L6:M6"/>
    <mergeCell ref="N6:O6"/>
    <mergeCell ref="P6:Q6"/>
    <mergeCell ref="A1:U1"/>
    <mergeCell ref="A3:U3"/>
    <mergeCell ref="A5:A7"/>
    <mergeCell ref="B5:G5"/>
    <mergeCell ref="H5:M5"/>
    <mergeCell ref="N5:S5"/>
    <mergeCell ref="T5:U6"/>
    <mergeCell ref="B6:C6"/>
    <mergeCell ref="D6:E6"/>
    <mergeCell ref="A2:U2"/>
    <mergeCell ref="R6:S6"/>
    <mergeCell ref="F6:G6"/>
  </mergeCells>
  <printOptions horizontalCentered="1"/>
  <pageMargins left="0" right="0" top="0.984251968503937" bottom="0.7480314960629921" header="0" footer="0"/>
  <pageSetup horizontalDpi="600" verticalDpi="600" orientation="landscape" paperSize="9" scale="80" r:id="rId1"/>
  <headerFooter>
    <oddHeader>&amp;L&amp;"Calibri,Negrita"&amp;8INSTITUTO DE PREVISIÓN SOCIAL 
DEPARTAMENTO GESTIÓN ESTRATÉGICA Y ESTUDIOS
SUBDEPARTAMENTO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Pachy</cp:lastModifiedBy>
  <dcterms:created xsi:type="dcterms:W3CDTF">2021-04-19T19:45:46Z</dcterms:created>
  <dcterms:modified xsi:type="dcterms:W3CDTF">2021-04-30T14:25:03Z</dcterms:modified>
  <cp:category/>
  <cp:version/>
  <cp:contentType/>
  <cp:contentStatus/>
</cp:coreProperties>
</file>